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Geodésia e Ajustamento\Parte 4 - Propagação de erros e ajustamento\"/>
    </mc:Choice>
  </mc:AlternateContent>
  <bookViews>
    <workbookView xWindow="0" yWindow="0" windowWidth="20490" windowHeight="7755"/>
  </bookViews>
  <sheets>
    <sheet name="DESVIOS-PADRÕES" sheetId="4" r:id="rId1"/>
    <sheet name="PARA TXT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4" l="1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3" i="4"/>
  <c r="D3" i="4"/>
  <c r="N3" i="4" l="1"/>
  <c r="E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2" i="5"/>
  <c r="L4" i="4"/>
  <c r="G3" i="5" s="1"/>
  <c r="L5" i="4"/>
  <c r="G4" i="5" s="1"/>
  <c r="L6" i="4"/>
  <c r="G5" i="5" s="1"/>
  <c r="L7" i="4"/>
  <c r="G6" i="5" s="1"/>
  <c r="L8" i="4"/>
  <c r="G7" i="5" s="1"/>
  <c r="L9" i="4"/>
  <c r="G8" i="5" s="1"/>
  <c r="L10" i="4"/>
  <c r="G9" i="5" s="1"/>
  <c r="L11" i="4"/>
  <c r="G10" i="5" s="1"/>
  <c r="L12" i="4"/>
  <c r="G11" i="5" s="1"/>
  <c r="L13" i="4"/>
  <c r="G12" i="5" s="1"/>
  <c r="L14" i="4"/>
  <c r="G13" i="5" s="1"/>
  <c r="L15" i="4"/>
  <c r="G14" i="5" s="1"/>
  <c r="L16" i="4"/>
  <c r="G15" i="5" s="1"/>
  <c r="L17" i="4"/>
  <c r="G16" i="5" s="1"/>
  <c r="L18" i="4"/>
  <c r="G17" i="5" s="1"/>
  <c r="L19" i="4"/>
  <c r="G18" i="5" s="1"/>
  <c r="L20" i="4"/>
  <c r="G19" i="5" s="1"/>
  <c r="L21" i="4"/>
  <c r="G20" i="5" s="1"/>
  <c r="L22" i="4"/>
  <c r="G21" i="5" s="1"/>
  <c r="L23" i="4"/>
  <c r="G22" i="5" s="1"/>
  <c r="L24" i="4"/>
  <c r="G23" i="5" s="1"/>
  <c r="L25" i="4"/>
  <c r="G24" i="5" s="1"/>
  <c r="L26" i="4"/>
  <c r="G25" i="5" s="1"/>
  <c r="L27" i="4"/>
  <c r="G26" i="5" s="1"/>
  <c r="L28" i="4"/>
  <c r="G27" i="5" s="1"/>
  <c r="L29" i="4"/>
  <c r="G28" i="5" s="1"/>
  <c r="L30" i="4"/>
  <c r="G29" i="5" s="1"/>
  <c r="L31" i="4"/>
  <c r="G30" i="5" s="1"/>
  <c r="L32" i="4"/>
  <c r="G31" i="5" s="1"/>
  <c r="L33" i="4"/>
  <c r="G32" i="5" s="1"/>
  <c r="L34" i="4"/>
  <c r="G33" i="5" s="1"/>
  <c r="L35" i="4"/>
  <c r="G34" i="5" s="1"/>
  <c r="L36" i="4"/>
  <c r="G35" i="5" s="1"/>
  <c r="L37" i="4"/>
  <c r="G36" i="5" s="1"/>
  <c r="L38" i="4"/>
  <c r="G37" i="5" s="1"/>
  <c r="L39" i="4"/>
  <c r="G38" i="5" s="1"/>
  <c r="L40" i="4"/>
  <c r="G39" i="5" s="1"/>
  <c r="L41" i="4"/>
  <c r="G40" i="5" s="1"/>
  <c r="L42" i="4"/>
  <c r="G41" i="5" s="1"/>
  <c r="L43" i="4"/>
  <c r="G42" i="5" s="1"/>
  <c r="L44" i="4"/>
  <c r="G43" i="5" s="1"/>
  <c r="L45" i="4"/>
  <c r="G44" i="5" s="1"/>
  <c r="L46" i="4"/>
  <c r="G45" i="5" s="1"/>
  <c r="L3" i="4"/>
  <c r="G2" i="5" s="1"/>
  <c r="D46" i="4"/>
  <c r="E45" i="5" s="1"/>
  <c r="D45" i="4"/>
  <c r="E44" i="5" s="1"/>
  <c r="D44" i="4"/>
  <c r="E43" i="5" s="1"/>
  <c r="D43" i="4"/>
  <c r="E42" i="5" s="1"/>
  <c r="D42" i="4"/>
  <c r="E41" i="5" s="1"/>
  <c r="D41" i="4"/>
  <c r="E40" i="5" s="1"/>
  <c r="D40" i="4"/>
  <c r="E39" i="5" s="1"/>
  <c r="D39" i="4"/>
  <c r="E38" i="5" s="1"/>
  <c r="D38" i="4"/>
  <c r="E37" i="5" s="1"/>
  <c r="D37" i="4"/>
  <c r="E36" i="5" s="1"/>
  <c r="D36" i="4"/>
  <c r="E35" i="5" s="1"/>
  <c r="D35" i="4"/>
  <c r="E34" i="5" s="1"/>
  <c r="D34" i="4"/>
  <c r="N34" i="4" s="1"/>
  <c r="D33" i="4"/>
  <c r="E32" i="5" s="1"/>
  <c r="D32" i="4"/>
  <c r="E31" i="5" s="1"/>
  <c r="D31" i="4"/>
  <c r="E30" i="5" s="1"/>
  <c r="D30" i="4"/>
  <c r="E29" i="5" s="1"/>
  <c r="D29" i="4"/>
  <c r="E28" i="5" s="1"/>
  <c r="D28" i="4"/>
  <c r="E27" i="5" s="1"/>
  <c r="D27" i="4"/>
  <c r="E26" i="5" s="1"/>
  <c r="D26" i="4"/>
  <c r="E25" i="5" s="1"/>
  <c r="D25" i="4"/>
  <c r="E24" i="5" s="1"/>
  <c r="D24" i="4"/>
  <c r="E23" i="5" s="1"/>
  <c r="D23" i="4"/>
  <c r="E22" i="5" s="1"/>
  <c r="D22" i="4"/>
  <c r="E21" i="5" s="1"/>
  <c r="D21" i="4"/>
  <c r="E20" i="5" s="1"/>
  <c r="D20" i="4"/>
  <c r="E19" i="5" s="1"/>
  <c r="D19" i="4"/>
  <c r="E18" i="5" s="1"/>
  <c r="D18" i="4"/>
  <c r="E17" i="5" s="1"/>
  <c r="D17" i="4"/>
  <c r="E16" i="5" s="1"/>
  <c r="D16" i="4"/>
  <c r="E15" i="5" s="1"/>
  <c r="D15" i="4"/>
  <c r="E14" i="5" s="1"/>
  <c r="D14" i="4"/>
  <c r="E13" i="5" s="1"/>
  <c r="D13" i="4"/>
  <c r="E12" i="5" s="1"/>
  <c r="D12" i="4"/>
  <c r="E11" i="5" s="1"/>
  <c r="D11" i="4"/>
  <c r="E10" i="5" s="1"/>
  <c r="D10" i="4"/>
  <c r="E9" i="5" s="1"/>
  <c r="D9" i="4"/>
  <c r="E8" i="5" s="1"/>
  <c r="D8" i="4"/>
  <c r="E7" i="5" s="1"/>
  <c r="D7" i="4"/>
  <c r="E6" i="5" s="1"/>
  <c r="D6" i="4"/>
  <c r="E5" i="5" s="1"/>
  <c r="D5" i="4"/>
  <c r="E4" i="5" s="1"/>
  <c r="D4" i="4"/>
  <c r="E3" i="5" s="1"/>
  <c r="N20" i="4" l="1"/>
  <c r="N41" i="4"/>
  <c r="N36" i="4"/>
  <c r="N35" i="4"/>
  <c r="N9" i="4"/>
  <c r="N27" i="4"/>
  <c r="N4" i="4"/>
  <c r="N25" i="4"/>
  <c r="N46" i="4"/>
  <c r="N14" i="4"/>
  <c r="N8" i="4"/>
  <c r="N24" i="4"/>
  <c r="N40" i="4"/>
  <c r="N13" i="4"/>
  <c r="N29" i="4"/>
  <c r="N45" i="4"/>
  <c r="N11" i="4"/>
  <c r="N43" i="4"/>
  <c r="N18" i="4"/>
  <c r="N42" i="4"/>
  <c r="N31" i="4"/>
  <c r="N30" i="4"/>
  <c r="E33" i="5"/>
  <c r="N12" i="4"/>
  <c r="N28" i="4"/>
  <c r="N44" i="4"/>
  <c r="N17" i="4"/>
  <c r="N33" i="4"/>
  <c r="N15" i="4"/>
  <c r="N6" i="4"/>
  <c r="N22" i="4"/>
  <c r="N7" i="4"/>
  <c r="N39" i="4"/>
  <c r="N16" i="4"/>
  <c r="N32" i="4"/>
  <c r="N5" i="4"/>
  <c r="N21" i="4"/>
  <c r="N37" i="4"/>
  <c r="N38" i="4"/>
  <c r="N23" i="4"/>
  <c r="N10" i="4"/>
  <c r="N26" i="4"/>
  <c r="N19" i="4"/>
</calcChain>
</file>

<file path=xl/sharedStrings.xml><?xml version="1.0" encoding="utf-8"?>
<sst xmlns="http://schemas.openxmlformats.org/spreadsheetml/2006/main" count="25" uniqueCount="18">
  <si>
    <t>PONTO</t>
  </si>
  <si>
    <t>COORDENADA NORTE</t>
  </si>
  <si>
    <t>COORDENADA ESTE</t>
  </si>
  <si>
    <t>ALTITUDE</t>
  </si>
  <si>
    <t>SIGMA N</t>
  </si>
  <si>
    <t>SIGMA E</t>
  </si>
  <si>
    <t>NORTE</t>
  </si>
  <si>
    <t>ESTE</t>
  </si>
  <si>
    <t>Sigma BASE (m)</t>
  </si>
  <si>
    <t>Sigma RTK (m)</t>
  </si>
  <si>
    <t>Sigma ROVER (m)</t>
  </si>
  <si>
    <t>Sigma Centragem (m)</t>
  </si>
  <si>
    <t>Sigma Altura (m)</t>
  </si>
  <si>
    <t>BASE</t>
  </si>
  <si>
    <t>ROVER</t>
  </si>
  <si>
    <t>h</t>
  </si>
  <si>
    <t>SIGMA h</t>
  </si>
  <si>
    <t>Sigma 2D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</si>
</sst>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1" fillId="6" borderId="0" xfId="0" applyFont="1" applyFill="1"/>
    <xf numFmtId="0" fontId="0" fillId="6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7.5703125" customWidth="1"/>
    <col min="2" max="2" width="14.85546875" style="1" customWidth="1"/>
    <col min="3" max="3" width="14" style="1" customWidth="1"/>
    <col min="4" max="4" width="16.28515625" style="4" customWidth="1"/>
    <col min="5" max="5" width="3.28515625" style="9" customWidth="1"/>
    <col min="6" max="6" width="14.85546875" style="1" customWidth="1"/>
    <col min="7" max="7" width="14" style="1" customWidth="1"/>
    <col min="8" max="8" width="16.5703125" style="4" customWidth="1"/>
    <col min="9" max="9" width="3.28515625" style="9" customWidth="1"/>
    <col min="10" max="10" width="15.42578125" style="1" customWidth="1"/>
    <col min="11" max="11" width="13.42578125" style="1" customWidth="1"/>
    <col min="12" max="12" width="16.85546875" style="2" customWidth="1"/>
    <col min="13" max="13" width="3.28515625" style="10" customWidth="1"/>
    <col min="14" max="14" width="14.28515625" customWidth="1"/>
    <col min="16" max="16" width="20" customWidth="1"/>
    <col min="17" max="17" width="9.140625" style="1"/>
  </cols>
  <sheetData>
    <row r="1" spans="1:18" x14ac:dyDescent="0.25">
      <c r="A1" s="21" t="s">
        <v>0</v>
      </c>
      <c r="B1" s="12" t="s">
        <v>8</v>
      </c>
      <c r="C1" s="26" t="s">
        <v>2</v>
      </c>
      <c r="D1" s="27"/>
      <c r="E1" s="6"/>
      <c r="F1" s="12" t="s">
        <v>8</v>
      </c>
      <c r="G1" s="23" t="s">
        <v>1</v>
      </c>
      <c r="H1" s="24"/>
      <c r="I1" s="6"/>
      <c r="J1" s="12" t="s">
        <v>8</v>
      </c>
      <c r="K1" s="25" t="s">
        <v>3</v>
      </c>
      <c r="L1" s="25"/>
      <c r="Q1" s="2" t="s">
        <v>13</v>
      </c>
      <c r="R1" s="2" t="s">
        <v>14</v>
      </c>
    </row>
    <row r="2" spans="1:18" x14ac:dyDescent="0.25">
      <c r="A2" s="21"/>
      <c r="B2" s="12"/>
      <c r="C2" s="12" t="s">
        <v>9</v>
      </c>
      <c r="D2" s="11" t="s">
        <v>10</v>
      </c>
      <c r="E2" s="7"/>
      <c r="F2" s="12">
        <v>1.9E-2</v>
      </c>
      <c r="G2" s="12" t="s">
        <v>9</v>
      </c>
      <c r="H2" s="11" t="s">
        <v>10</v>
      </c>
      <c r="I2" s="7"/>
      <c r="J2" s="12"/>
      <c r="K2" s="12" t="s">
        <v>9</v>
      </c>
      <c r="L2" s="11" t="s">
        <v>10</v>
      </c>
      <c r="N2" s="14" t="s">
        <v>17</v>
      </c>
      <c r="P2" s="2" t="s">
        <v>11</v>
      </c>
      <c r="R2" s="1"/>
    </row>
    <row r="3" spans="1:18" x14ac:dyDescent="0.25">
      <c r="A3" s="1"/>
      <c r="B3" s="22"/>
      <c r="D3" s="5">
        <f t="shared" ref="D3:D46" si="0">SQRT($B$2^2+C3^2+(($Q$2^2)/2)+(($R$2^2)/2))</f>
        <v>0</v>
      </c>
      <c r="E3" s="8"/>
      <c r="F3" s="22"/>
      <c r="H3" s="5">
        <f t="shared" ref="H3:H46" si="1">SQRT($F$2^2+G3^2+(($Q$2^2)/2)+(($R$2^2)/2))</f>
        <v>1.9E-2</v>
      </c>
      <c r="I3" s="8"/>
      <c r="J3" s="22"/>
      <c r="L3" s="3">
        <f t="shared" ref="L3:L46" si="2">SQRT($J$2^2+K3^2+$Q$3^2+$R$3^2)</f>
        <v>0</v>
      </c>
      <c r="N3" s="20">
        <f>SQRT(D3^2+H3^2)</f>
        <v>1.9E-2</v>
      </c>
      <c r="P3" s="2" t="s">
        <v>12</v>
      </c>
      <c r="R3" s="1"/>
    </row>
    <row r="4" spans="1:18" x14ac:dyDescent="0.25">
      <c r="A4" s="1"/>
      <c r="B4" s="22"/>
      <c r="D4" s="5">
        <f t="shared" si="0"/>
        <v>0</v>
      </c>
      <c r="E4" s="8"/>
      <c r="F4" s="22"/>
      <c r="H4" s="5">
        <f t="shared" si="1"/>
        <v>1.9E-2</v>
      </c>
      <c r="I4" s="8"/>
      <c r="J4" s="22"/>
      <c r="L4" s="3">
        <f t="shared" si="2"/>
        <v>0</v>
      </c>
      <c r="N4" s="20">
        <f t="shared" ref="N4:N46" si="3">SQRT(D4^2+H4^2)</f>
        <v>1.9E-2</v>
      </c>
    </row>
    <row r="5" spans="1:18" x14ac:dyDescent="0.25">
      <c r="A5" s="1"/>
      <c r="B5" s="22"/>
      <c r="D5" s="5">
        <f t="shared" si="0"/>
        <v>0</v>
      </c>
      <c r="E5" s="8"/>
      <c r="F5" s="22"/>
      <c r="H5" s="5">
        <f t="shared" si="1"/>
        <v>1.9E-2</v>
      </c>
      <c r="I5" s="8"/>
      <c r="J5" s="22"/>
      <c r="L5" s="3">
        <f t="shared" si="2"/>
        <v>0</v>
      </c>
      <c r="N5" s="20">
        <f t="shared" si="3"/>
        <v>1.9E-2</v>
      </c>
    </row>
    <row r="6" spans="1:18" x14ac:dyDescent="0.25">
      <c r="A6" s="1"/>
      <c r="B6" s="22"/>
      <c r="D6" s="5">
        <f t="shared" si="0"/>
        <v>0</v>
      </c>
      <c r="E6" s="8"/>
      <c r="F6" s="22"/>
      <c r="H6" s="5">
        <f t="shared" si="1"/>
        <v>1.9E-2</v>
      </c>
      <c r="I6" s="8"/>
      <c r="J6" s="22"/>
      <c r="L6" s="3">
        <f t="shared" si="2"/>
        <v>0</v>
      </c>
      <c r="N6" s="20">
        <f t="shared" si="3"/>
        <v>1.9E-2</v>
      </c>
    </row>
    <row r="7" spans="1:18" x14ac:dyDescent="0.25">
      <c r="A7" s="1"/>
      <c r="B7" s="22"/>
      <c r="D7" s="5">
        <f t="shared" si="0"/>
        <v>0</v>
      </c>
      <c r="E7" s="8"/>
      <c r="F7" s="22"/>
      <c r="H7" s="5">
        <f t="shared" si="1"/>
        <v>1.9E-2</v>
      </c>
      <c r="I7" s="8"/>
      <c r="J7" s="22"/>
      <c r="L7" s="3">
        <f t="shared" si="2"/>
        <v>0</v>
      </c>
      <c r="N7" s="20">
        <f t="shared" si="3"/>
        <v>1.9E-2</v>
      </c>
    </row>
    <row r="8" spans="1:18" x14ac:dyDescent="0.25">
      <c r="A8" s="1"/>
      <c r="B8" s="22"/>
      <c r="D8" s="5">
        <f t="shared" si="0"/>
        <v>0</v>
      </c>
      <c r="E8" s="8"/>
      <c r="F8" s="22"/>
      <c r="H8" s="5">
        <f t="shared" si="1"/>
        <v>1.9E-2</v>
      </c>
      <c r="I8" s="8"/>
      <c r="J8" s="22"/>
      <c r="K8" s="13"/>
      <c r="L8" s="3">
        <f t="shared" si="2"/>
        <v>0</v>
      </c>
      <c r="N8" s="20">
        <f t="shared" si="3"/>
        <v>1.9E-2</v>
      </c>
    </row>
    <row r="9" spans="1:18" x14ac:dyDescent="0.25">
      <c r="A9" s="1"/>
      <c r="B9" s="22"/>
      <c r="D9" s="5">
        <f t="shared" si="0"/>
        <v>0</v>
      </c>
      <c r="E9" s="8"/>
      <c r="F9" s="22"/>
      <c r="H9" s="5">
        <f t="shared" si="1"/>
        <v>1.9E-2</v>
      </c>
      <c r="I9" s="8"/>
      <c r="J9" s="22"/>
      <c r="L9" s="3">
        <f t="shared" si="2"/>
        <v>0</v>
      </c>
      <c r="N9" s="20">
        <f t="shared" si="3"/>
        <v>1.9E-2</v>
      </c>
    </row>
    <row r="10" spans="1:18" x14ac:dyDescent="0.25">
      <c r="A10" s="1"/>
      <c r="B10" s="22"/>
      <c r="D10" s="5">
        <f t="shared" si="0"/>
        <v>0</v>
      </c>
      <c r="E10" s="8"/>
      <c r="F10" s="22"/>
      <c r="H10" s="5">
        <f t="shared" si="1"/>
        <v>1.9E-2</v>
      </c>
      <c r="I10" s="8"/>
      <c r="J10" s="22"/>
      <c r="L10" s="3">
        <f t="shared" si="2"/>
        <v>0</v>
      </c>
      <c r="N10" s="20">
        <f t="shared" si="3"/>
        <v>1.9E-2</v>
      </c>
    </row>
    <row r="11" spans="1:18" x14ac:dyDescent="0.25">
      <c r="A11" s="1"/>
      <c r="B11" s="22"/>
      <c r="D11" s="5">
        <f t="shared" si="0"/>
        <v>0</v>
      </c>
      <c r="E11" s="8"/>
      <c r="F11" s="22"/>
      <c r="H11" s="5">
        <f t="shared" si="1"/>
        <v>1.9E-2</v>
      </c>
      <c r="I11" s="8"/>
      <c r="J11" s="22"/>
      <c r="L11" s="3">
        <f t="shared" si="2"/>
        <v>0</v>
      </c>
      <c r="N11" s="20">
        <f t="shared" si="3"/>
        <v>1.9E-2</v>
      </c>
    </row>
    <row r="12" spans="1:18" x14ac:dyDescent="0.25">
      <c r="A12" s="1"/>
      <c r="B12" s="22"/>
      <c r="D12" s="5">
        <f t="shared" si="0"/>
        <v>0</v>
      </c>
      <c r="E12" s="8"/>
      <c r="F12" s="22"/>
      <c r="H12" s="5">
        <f t="shared" si="1"/>
        <v>1.9E-2</v>
      </c>
      <c r="I12" s="8"/>
      <c r="J12" s="22"/>
      <c r="L12" s="3">
        <f t="shared" si="2"/>
        <v>0</v>
      </c>
      <c r="N12" s="20">
        <f t="shared" si="3"/>
        <v>1.9E-2</v>
      </c>
    </row>
    <row r="13" spans="1:18" x14ac:dyDescent="0.25">
      <c r="A13" s="1"/>
      <c r="B13" s="22"/>
      <c r="D13" s="5">
        <f t="shared" si="0"/>
        <v>0</v>
      </c>
      <c r="E13" s="8"/>
      <c r="F13" s="22"/>
      <c r="H13" s="5">
        <f t="shared" si="1"/>
        <v>1.9E-2</v>
      </c>
      <c r="I13" s="8"/>
      <c r="J13" s="22"/>
      <c r="L13" s="3">
        <f t="shared" si="2"/>
        <v>0</v>
      </c>
      <c r="N13" s="20">
        <f t="shared" si="3"/>
        <v>1.9E-2</v>
      </c>
    </row>
    <row r="14" spans="1:18" x14ac:dyDescent="0.25">
      <c r="A14" s="1"/>
      <c r="B14" s="22"/>
      <c r="D14" s="5">
        <f t="shared" si="0"/>
        <v>0</v>
      </c>
      <c r="E14" s="8"/>
      <c r="F14" s="22"/>
      <c r="H14" s="5">
        <f t="shared" si="1"/>
        <v>1.9E-2</v>
      </c>
      <c r="I14" s="8"/>
      <c r="J14" s="22"/>
      <c r="L14" s="3">
        <f t="shared" si="2"/>
        <v>0</v>
      </c>
      <c r="N14" s="20">
        <f t="shared" si="3"/>
        <v>1.9E-2</v>
      </c>
    </row>
    <row r="15" spans="1:18" x14ac:dyDescent="0.25">
      <c r="A15" s="1"/>
      <c r="B15" s="22"/>
      <c r="D15" s="5">
        <f t="shared" si="0"/>
        <v>0</v>
      </c>
      <c r="E15" s="8"/>
      <c r="F15" s="22"/>
      <c r="H15" s="5">
        <f t="shared" si="1"/>
        <v>1.9E-2</v>
      </c>
      <c r="I15" s="8"/>
      <c r="J15" s="22"/>
      <c r="L15" s="3">
        <f t="shared" si="2"/>
        <v>0</v>
      </c>
      <c r="N15" s="20">
        <f t="shared" si="3"/>
        <v>1.9E-2</v>
      </c>
    </row>
    <row r="16" spans="1:18" x14ac:dyDescent="0.25">
      <c r="A16" s="1"/>
      <c r="B16" s="22"/>
      <c r="D16" s="5">
        <f t="shared" si="0"/>
        <v>0</v>
      </c>
      <c r="E16" s="8"/>
      <c r="F16" s="22"/>
      <c r="H16" s="5">
        <f t="shared" si="1"/>
        <v>1.9E-2</v>
      </c>
      <c r="I16" s="8"/>
      <c r="J16" s="22"/>
      <c r="L16" s="3">
        <f t="shared" si="2"/>
        <v>0</v>
      </c>
      <c r="N16" s="20">
        <f t="shared" si="3"/>
        <v>1.9E-2</v>
      </c>
    </row>
    <row r="17" spans="1:14" x14ac:dyDescent="0.25">
      <c r="A17" s="1"/>
      <c r="B17" s="22"/>
      <c r="D17" s="5">
        <f t="shared" si="0"/>
        <v>0</v>
      </c>
      <c r="E17" s="8"/>
      <c r="F17" s="22"/>
      <c r="H17" s="5">
        <f t="shared" si="1"/>
        <v>1.9E-2</v>
      </c>
      <c r="I17" s="8"/>
      <c r="J17" s="22"/>
      <c r="L17" s="3">
        <f t="shared" si="2"/>
        <v>0</v>
      </c>
      <c r="N17" s="20">
        <f t="shared" si="3"/>
        <v>1.9E-2</v>
      </c>
    </row>
    <row r="18" spans="1:14" x14ac:dyDescent="0.25">
      <c r="A18" s="1"/>
      <c r="B18" s="22"/>
      <c r="D18" s="5">
        <f t="shared" si="0"/>
        <v>0</v>
      </c>
      <c r="E18" s="8"/>
      <c r="F18" s="22"/>
      <c r="H18" s="5">
        <f t="shared" si="1"/>
        <v>1.9E-2</v>
      </c>
      <c r="I18" s="8"/>
      <c r="J18" s="22"/>
      <c r="L18" s="3">
        <f t="shared" si="2"/>
        <v>0</v>
      </c>
      <c r="N18" s="20">
        <f t="shared" si="3"/>
        <v>1.9E-2</v>
      </c>
    </row>
    <row r="19" spans="1:14" x14ac:dyDescent="0.25">
      <c r="A19" s="1"/>
      <c r="B19" s="22"/>
      <c r="D19" s="5">
        <f t="shared" si="0"/>
        <v>0</v>
      </c>
      <c r="E19" s="8"/>
      <c r="F19" s="22"/>
      <c r="H19" s="5">
        <f t="shared" si="1"/>
        <v>1.9E-2</v>
      </c>
      <c r="I19" s="8"/>
      <c r="J19" s="22"/>
      <c r="L19" s="3">
        <f t="shared" si="2"/>
        <v>0</v>
      </c>
      <c r="N19" s="20">
        <f t="shared" si="3"/>
        <v>1.9E-2</v>
      </c>
    </row>
    <row r="20" spans="1:14" x14ac:dyDescent="0.25">
      <c r="A20" s="1"/>
      <c r="B20" s="22"/>
      <c r="D20" s="5">
        <f t="shared" si="0"/>
        <v>0</v>
      </c>
      <c r="E20" s="8"/>
      <c r="F20" s="22"/>
      <c r="H20" s="5">
        <f t="shared" si="1"/>
        <v>1.9E-2</v>
      </c>
      <c r="I20" s="8"/>
      <c r="J20" s="22"/>
      <c r="L20" s="3">
        <f t="shared" si="2"/>
        <v>0</v>
      </c>
      <c r="N20" s="20">
        <f t="shared" si="3"/>
        <v>1.9E-2</v>
      </c>
    </row>
    <row r="21" spans="1:14" x14ac:dyDescent="0.25">
      <c r="A21" s="1"/>
      <c r="B21" s="22"/>
      <c r="D21" s="5">
        <f t="shared" si="0"/>
        <v>0</v>
      </c>
      <c r="E21" s="8"/>
      <c r="F21" s="22"/>
      <c r="H21" s="5">
        <f t="shared" si="1"/>
        <v>1.9E-2</v>
      </c>
      <c r="I21" s="8"/>
      <c r="J21" s="22"/>
      <c r="L21" s="3">
        <f t="shared" si="2"/>
        <v>0</v>
      </c>
      <c r="N21" s="20">
        <f t="shared" si="3"/>
        <v>1.9E-2</v>
      </c>
    </row>
    <row r="22" spans="1:14" x14ac:dyDescent="0.25">
      <c r="A22" s="1"/>
      <c r="B22" s="22"/>
      <c r="D22" s="5">
        <f t="shared" si="0"/>
        <v>0</v>
      </c>
      <c r="E22" s="8"/>
      <c r="F22" s="22"/>
      <c r="H22" s="5">
        <f t="shared" si="1"/>
        <v>1.9E-2</v>
      </c>
      <c r="I22" s="8"/>
      <c r="J22" s="22"/>
      <c r="L22" s="3">
        <f t="shared" si="2"/>
        <v>0</v>
      </c>
      <c r="N22" s="20">
        <f t="shared" si="3"/>
        <v>1.9E-2</v>
      </c>
    </row>
    <row r="23" spans="1:14" x14ac:dyDescent="0.25">
      <c r="A23" s="1"/>
      <c r="B23" s="22"/>
      <c r="D23" s="5">
        <f t="shared" si="0"/>
        <v>0</v>
      </c>
      <c r="E23" s="8"/>
      <c r="F23" s="22"/>
      <c r="H23" s="5">
        <f t="shared" si="1"/>
        <v>1.9E-2</v>
      </c>
      <c r="I23" s="8"/>
      <c r="J23" s="22"/>
      <c r="L23" s="3">
        <f t="shared" si="2"/>
        <v>0</v>
      </c>
      <c r="N23" s="20">
        <f t="shared" si="3"/>
        <v>1.9E-2</v>
      </c>
    </row>
    <row r="24" spans="1:14" x14ac:dyDescent="0.25">
      <c r="A24" s="1"/>
      <c r="B24" s="22"/>
      <c r="D24" s="5">
        <f t="shared" si="0"/>
        <v>0</v>
      </c>
      <c r="E24" s="8"/>
      <c r="F24" s="22"/>
      <c r="H24" s="5">
        <f t="shared" si="1"/>
        <v>1.9E-2</v>
      </c>
      <c r="I24" s="8"/>
      <c r="J24" s="22"/>
      <c r="L24" s="3">
        <f t="shared" si="2"/>
        <v>0</v>
      </c>
      <c r="N24" s="20">
        <f t="shared" si="3"/>
        <v>1.9E-2</v>
      </c>
    </row>
    <row r="25" spans="1:14" x14ac:dyDescent="0.25">
      <c r="A25" s="1"/>
      <c r="B25" s="22"/>
      <c r="D25" s="5">
        <f t="shared" si="0"/>
        <v>0</v>
      </c>
      <c r="E25" s="8"/>
      <c r="F25" s="22"/>
      <c r="H25" s="5">
        <f t="shared" si="1"/>
        <v>1.9E-2</v>
      </c>
      <c r="I25" s="8"/>
      <c r="J25" s="22"/>
      <c r="L25" s="3">
        <f t="shared" si="2"/>
        <v>0</v>
      </c>
      <c r="N25" s="20">
        <f t="shared" si="3"/>
        <v>1.9E-2</v>
      </c>
    </row>
    <row r="26" spans="1:14" x14ac:dyDescent="0.25">
      <c r="A26" s="1"/>
      <c r="B26" s="22"/>
      <c r="D26" s="5">
        <f t="shared" si="0"/>
        <v>0</v>
      </c>
      <c r="E26" s="8"/>
      <c r="F26" s="22"/>
      <c r="H26" s="5">
        <f t="shared" si="1"/>
        <v>1.9E-2</v>
      </c>
      <c r="I26" s="8"/>
      <c r="J26" s="22"/>
      <c r="L26" s="3">
        <f t="shared" si="2"/>
        <v>0</v>
      </c>
      <c r="N26" s="20">
        <f t="shared" si="3"/>
        <v>1.9E-2</v>
      </c>
    </row>
    <row r="27" spans="1:14" x14ac:dyDescent="0.25">
      <c r="A27" s="1"/>
      <c r="B27" s="22"/>
      <c r="D27" s="5">
        <f t="shared" si="0"/>
        <v>0</v>
      </c>
      <c r="E27" s="8"/>
      <c r="F27" s="22"/>
      <c r="H27" s="5">
        <f t="shared" si="1"/>
        <v>1.9E-2</v>
      </c>
      <c r="I27" s="8"/>
      <c r="J27" s="22"/>
      <c r="L27" s="3">
        <f t="shared" si="2"/>
        <v>0</v>
      </c>
      <c r="N27" s="20">
        <f t="shared" si="3"/>
        <v>1.9E-2</v>
      </c>
    </row>
    <row r="28" spans="1:14" x14ac:dyDescent="0.25">
      <c r="A28" s="1"/>
      <c r="B28" s="22"/>
      <c r="D28" s="5">
        <f t="shared" si="0"/>
        <v>0</v>
      </c>
      <c r="E28" s="8"/>
      <c r="F28" s="22"/>
      <c r="H28" s="5">
        <f t="shared" si="1"/>
        <v>1.9E-2</v>
      </c>
      <c r="I28" s="8"/>
      <c r="J28" s="22"/>
      <c r="L28" s="3">
        <f t="shared" si="2"/>
        <v>0</v>
      </c>
      <c r="N28" s="20">
        <f t="shared" si="3"/>
        <v>1.9E-2</v>
      </c>
    </row>
    <row r="29" spans="1:14" x14ac:dyDescent="0.25">
      <c r="A29" s="1"/>
      <c r="B29" s="22"/>
      <c r="D29" s="5">
        <f t="shared" si="0"/>
        <v>0</v>
      </c>
      <c r="E29" s="8"/>
      <c r="F29" s="22"/>
      <c r="H29" s="5">
        <f t="shared" si="1"/>
        <v>1.9E-2</v>
      </c>
      <c r="I29" s="8"/>
      <c r="J29" s="22"/>
      <c r="L29" s="3">
        <f t="shared" si="2"/>
        <v>0</v>
      </c>
      <c r="N29" s="20">
        <f t="shared" si="3"/>
        <v>1.9E-2</v>
      </c>
    </row>
    <row r="30" spans="1:14" x14ac:dyDescent="0.25">
      <c r="A30" s="1"/>
      <c r="B30" s="22"/>
      <c r="D30" s="5">
        <f t="shared" si="0"/>
        <v>0</v>
      </c>
      <c r="E30" s="8"/>
      <c r="F30" s="22"/>
      <c r="H30" s="5">
        <f t="shared" si="1"/>
        <v>1.9E-2</v>
      </c>
      <c r="I30" s="8"/>
      <c r="J30" s="22"/>
      <c r="L30" s="3">
        <f t="shared" si="2"/>
        <v>0</v>
      </c>
      <c r="N30" s="20">
        <f t="shared" si="3"/>
        <v>1.9E-2</v>
      </c>
    </row>
    <row r="31" spans="1:14" x14ac:dyDescent="0.25">
      <c r="A31" s="1"/>
      <c r="B31" s="22"/>
      <c r="D31" s="5">
        <f t="shared" si="0"/>
        <v>0</v>
      </c>
      <c r="E31" s="8"/>
      <c r="F31" s="22"/>
      <c r="H31" s="5">
        <f t="shared" si="1"/>
        <v>1.9E-2</v>
      </c>
      <c r="I31" s="8"/>
      <c r="J31" s="22"/>
      <c r="L31" s="3">
        <f t="shared" si="2"/>
        <v>0</v>
      </c>
      <c r="N31" s="20">
        <f t="shared" si="3"/>
        <v>1.9E-2</v>
      </c>
    </row>
    <row r="32" spans="1:14" x14ac:dyDescent="0.25">
      <c r="A32" s="1"/>
      <c r="B32" s="22"/>
      <c r="D32" s="5">
        <f t="shared" si="0"/>
        <v>0</v>
      </c>
      <c r="E32" s="8"/>
      <c r="F32" s="22"/>
      <c r="H32" s="5">
        <f t="shared" si="1"/>
        <v>1.9E-2</v>
      </c>
      <c r="I32" s="8"/>
      <c r="J32" s="22"/>
      <c r="L32" s="3">
        <f t="shared" si="2"/>
        <v>0</v>
      </c>
      <c r="N32" s="20">
        <f t="shared" si="3"/>
        <v>1.9E-2</v>
      </c>
    </row>
    <row r="33" spans="1:14" x14ac:dyDescent="0.25">
      <c r="A33" s="1"/>
      <c r="B33" s="22"/>
      <c r="D33" s="5">
        <f t="shared" si="0"/>
        <v>0</v>
      </c>
      <c r="E33" s="8"/>
      <c r="F33" s="22"/>
      <c r="H33" s="5">
        <f t="shared" si="1"/>
        <v>1.9E-2</v>
      </c>
      <c r="I33" s="8"/>
      <c r="J33" s="22"/>
      <c r="L33" s="3">
        <f t="shared" si="2"/>
        <v>0</v>
      </c>
      <c r="N33" s="20">
        <f t="shared" si="3"/>
        <v>1.9E-2</v>
      </c>
    </row>
    <row r="34" spans="1:14" x14ac:dyDescent="0.25">
      <c r="A34" s="1"/>
      <c r="B34" s="22"/>
      <c r="D34" s="5">
        <f t="shared" si="0"/>
        <v>0</v>
      </c>
      <c r="E34" s="8"/>
      <c r="F34" s="22"/>
      <c r="H34" s="5">
        <f t="shared" si="1"/>
        <v>1.9E-2</v>
      </c>
      <c r="I34" s="8"/>
      <c r="J34" s="22"/>
      <c r="L34" s="3">
        <f t="shared" si="2"/>
        <v>0</v>
      </c>
      <c r="N34" s="20">
        <f t="shared" si="3"/>
        <v>1.9E-2</v>
      </c>
    </row>
    <row r="35" spans="1:14" x14ac:dyDescent="0.25">
      <c r="A35" s="1"/>
      <c r="B35" s="22"/>
      <c r="D35" s="5">
        <f t="shared" si="0"/>
        <v>0</v>
      </c>
      <c r="E35" s="8"/>
      <c r="F35" s="22"/>
      <c r="H35" s="5">
        <f t="shared" si="1"/>
        <v>1.9E-2</v>
      </c>
      <c r="I35" s="8"/>
      <c r="J35" s="22"/>
      <c r="L35" s="3">
        <f t="shared" si="2"/>
        <v>0</v>
      </c>
      <c r="N35" s="20">
        <f t="shared" si="3"/>
        <v>1.9E-2</v>
      </c>
    </row>
    <row r="36" spans="1:14" x14ac:dyDescent="0.25">
      <c r="A36" s="1"/>
      <c r="B36" s="22"/>
      <c r="D36" s="5">
        <f t="shared" si="0"/>
        <v>0</v>
      </c>
      <c r="E36" s="8"/>
      <c r="F36" s="22"/>
      <c r="H36" s="5">
        <f t="shared" si="1"/>
        <v>1.9E-2</v>
      </c>
      <c r="I36" s="8"/>
      <c r="J36" s="22"/>
      <c r="L36" s="3">
        <f t="shared" si="2"/>
        <v>0</v>
      </c>
      <c r="N36" s="20">
        <f t="shared" si="3"/>
        <v>1.9E-2</v>
      </c>
    </row>
    <row r="37" spans="1:14" x14ac:dyDescent="0.25">
      <c r="A37" s="1"/>
      <c r="B37" s="22"/>
      <c r="D37" s="5">
        <f t="shared" si="0"/>
        <v>0</v>
      </c>
      <c r="E37" s="8"/>
      <c r="F37" s="22"/>
      <c r="H37" s="5">
        <f t="shared" si="1"/>
        <v>1.9E-2</v>
      </c>
      <c r="I37" s="8"/>
      <c r="J37" s="22"/>
      <c r="L37" s="3">
        <f t="shared" si="2"/>
        <v>0</v>
      </c>
      <c r="N37" s="20">
        <f t="shared" si="3"/>
        <v>1.9E-2</v>
      </c>
    </row>
    <row r="38" spans="1:14" x14ac:dyDescent="0.25">
      <c r="A38" s="1"/>
      <c r="B38" s="22"/>
      <c r="D38" s="5">
        <f t="shared" si="0"/>
        <v>0</v>
      </c>
      <c r="E38" s="8"/>
      <c r="F38" s="22"/>
      <c r="H38" s="5">
        <f t="shared" si="1"/>
        <v>1.9E-2</v>
      </c>
      <c r="I38" s="8"/>
      <c r="J38" s="22"/>
      <c r="L38" s="3">
        <f t="shared" si="2"/>
        <v>0</v>
      </c>
      <c r="N38" s="20">
        <f t="shared" si="3"/>
        <v>1.9E-2</v>
      </c>
    </row>
    <row r="39" spans="1:14" x14ac:dyDescent="0.25">
      <c r="A39" s="1"/>
      <c r="B39" s="22"/>
      <c r="D39" s="5">
        <f t="shared" si="0"/>
        <v>0</v>
      </c>
      <c r="E39" s="8"/>
      <c r="F39" s="22"/>
      <c r="H39" s="5">
        <f t="shared" si="1"/>
        <v>1.9E-2</v>
      </c>
      <c r="I39" s="8"/>
      <c r="J39" s="22"/>
      <c r="L39" s="3">
        <f t="shared" si="2"/>
        <v>0</v>
      </c>
      <c r="N39" s="20">
        <f t="shared" si="3"/>
        <v>1.9E-2</v>
      </c>
    </row>
    <row r="40" spans="1:14" x14ac:dyDescent="0.25">
      <c r="A40" s="1"/>
      <c r="B40" s="22"/>
      <c r="D40" s="5">
        <f t="shared" si="0"/>
        <v>0</v>
      </c>
      <c r="E40" s="8"/>
      <c r="F40" s="22"/>
      <c r="H40" s="5">
        <f t="shared" si="1"/>
        <v>1.9E-2</v>
      </c>
      <c r="I40" s="8"/>
      <c r="J40" s="22"/>
      <c r="L40" s="3">
        <f t="shared" si="2"/>
        <v>0</v>
      </c>
      <c r="N40" s="20">
        <f t="shared" si="3"/>
        <v>1.9E-2</v>
      </c>
    </row>
    <row r="41" spans="1:14" x14ac:dyDescent="0.25">
      <c r="A41" s="1"/>
      <c r="B41" s="22"/>
      <c r="D41" s="5">
        <f t="shared" si="0"/>
        <v>0</v>
      </c>
      <c r="E41" s="8"/>
      <c r="F41" s="22"/>
      <c r="H41" s="5">
        <f t="shared" si="1"/>
        <v>1.9E-2</v>
      </c>
      <c r="I41" s="8"/>
      <c r="J41" s="22"/>
      <c r="L41" s="3">
        <f t="shared" si="2"/>
        <v>0</v>
      </c>
      <c r="N41" s="20">
        <f t="shared" si="3"/>
        <v>1.9E-2</v>
      </c>
    </row>
    <row r="42" spans="1:14" x14ac:dyDescent="0.25">
      <c r="A42" s="1"/>
      <c r="B42" s="22"/>
      <c r="D42" s="5">
        <f t="shared" si="0"/>
        <v>0</v>
      </c>
      <c r="E42" s="8"/>
      <c r="F42" s="22"/>
      <c r="H42" s="5">
        <f t="shared" si="1"/>
        <v>1.9E-2</v>
      </c>
      <c r="I42" s="8"/>
      <c r="J42" s="22"/>
      <c r="L42" s="3">
        <f t="shared" si="2"/>
        <v>0</v>
      </c>
      <c r="N42" s="20">
        <f t="shared" si="3"/>
        <v>1.9E-2</v>
      </c>
    </row>
    <row r="43" spans="1:14" x14ac:dyDescent="0.25">
      <c r="A43" s="1"/>
      <c r="B43" s="22"/>
      <c r="D43" s="5">
        <f t="shared" si="0"/>
        <v>0</v>
      </c>
      <c r="E43" s="8"/>
      <c r="F43" s="22"/>
      <c r="H43" s="5">
        <f t="shared" si="1"/>
        <v>1.9E-2</v>
      </c>
      <c r="I43" s="8"/>
      <c r="J43" s="22"/>
      <c r="L43" s="3">
        <f t="shared" si="2"/>
        <v>0</v>
      </c>
      <c r="N43" s="20">
        <f t="shared" si="3"/>
        <v>1.9E-2</v>
      </c>
    </row>
    <row r="44" spans="1:14" x14ac:dyDescent="0.25">
      <c r="A44" s="1"/>
      <c r="B44" s="22"/>
      <c r="D44" s="5">
        <f t="shared" si="0"/>
        <v>0</v>
      </c>
      <c r="E44" s="8"/>
      <c r="F44" s="22"/>
      <c r="H44" s="5">
        <f t="shared" si="1"/>
        <v>1.9E-2</v>
      </c>
      <c r="I44" s="8"/>
      <c r="J44" s="22"/>
      <c r="L44" s="3">
        <f t="shared" si="2"/>
        <v>0</v>
      </c>
      <c r="N44" s="20">
        <f t="shared" si="3"/>
        <v>1.9E-2</v>
      </c>
    </row>
    <row r="45" spans="1:14" x14ac:dyDescent="0.25">
      <c r="A45" s="1"/>
      <c r="B45" s="22"/>
      <c r="D45" s="5">
        <f t="shared" si="0"/>
        <v>0</v>
      </c>
      <c r="E45" s="8"/>
      <c r="F45" s="22"/>
      <c r="H45" s="5">
        <f t="shared" si="1"/>
        <v>1.9E-2</v>
      </c>
      <c r="I45" s="8"/>
      <c r="J45" s="22"/>
      <c r="L45" s="3">
        <f t="shared" si="2"/>
        <v>0</v>
      </c>
      <c r="N45" s="20">
        <f t="shared" si="3"/>
        <v>1.9E-2</v>
      </c>
    </row>
    <row r="46" spans="1:14" x14ac:dyDescent="0.25">
      <c r="A46" s="1"/>
      <c r="B46" s="22"/>
      <c r="D46" s="5">
        <f t="shared" si="0"/>
        <v>0</v>
      </c>
      <c r="E46" s="8"/>
      <c r="F46" s="22"/>
      <c r="H46" s="5">
        <f t="shared" si="1"/>
        <v>1.9E-2</v>
      </c>
      <c r="I46" s="8"/>
      <c r="J46" s="22"/>
      <c r="L46" s="3">
        <f t="shared" si="2"/>
        <v>0</v>
      </c>
      <c r="N46" s="20">
        <f t="shared" si="3"/>
        <v>1.9E-2</v>
      </c>
    </row>
  </sheetData>
  <mergeCells count="7">
    <mergeCell ref="A1:A2"/>
    <mergeCell ref="B3:B46"/>
    <mergeCell ref="F3:F46"/>
    <mergeCell ref="G1:H1"/>
    <mergeCell ref="K1:L1"/>
    <mergeCell ref="J3:J46"/>
    <mergeCell ref="C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A2" sqref="A2"/>
    </sheetView>
  </sheetViews>
  <sheetFormatPr defaultRowHeight="15" x14ac:dyDescent="0.25"/>
  <cols>
    <col min="1" max="1" width="9.140625" style="15"/>
    <col min="2" max="2" width="14.42578125" style="15" customWidth="1"/>
    <col min="3" max="3" width="11.42578125" style="15" customWidth="1"/>
    <col min="4" max="4" width="14.85546875" style="15" customWidth="1"/>
    <col min="5" max="5" width="11.28515625" style="19" customWidth="1"/>
    <col min="6" max="6" width="9" style="15" customWidth="1"/>
    <col min="7" max="7" width="9.140625" style="15"/>
    <col min="10" max="10" width="9.140625" style="1"/>
    <col min="11" max="11" width="12.42578125" style="1" customWidth="1"/>
    <col min="12" max="12" width="9.140625" style="1"/>
    <col min="13" max="13" width="12.140625" style="1" customWidth="1"/>
    <col min="14" max="16" width="9.140625" style="1"/>
  </cols>
  <sheetData>
    <row r="1" spans="1:16" x14ac:dyDescent="0.25">
      <c r="A1" s="14" t="s">
        <v>0</v>
      </c>
      <c r="B1" s="14" t="s">
        <v>6</v>
      </c>
      <c r="C1" s="14" t="s">
        <v>4</v>
      </c>
      <c r="D1" s="14" t="s">
        <v>7</v>
      </c>
      <c r="E1" s="14" t="s">
        <v>5</v>
      </c>
      <c r="F1" s="14" t="s">
        <v>15</v>
      </c>
      <c r="G1" s="14" t="s">
        <v>16</v>
      </c>
      <c r="H1" s="1"/>
    </row>
    <row r="2" spans="1:16" x14ac:dyDescent="0.25">
      <c r="A2" s="15">
        <f>'DESVIOS-PADRÕES'!A3</f>
        <v>0</v>
      </c>
      <c r="B2" s="16">
        <v>6945371.3679999998</v>
      </c>
      <c r="C2" s="17">
        <f>'DESVIOS-PADRÕES'!H3</f>
        <v>1.9E-2</v>
      </c>
      <c r="D2" s="16">
        <v>742690.47600000002</v>
      </c>
      <c r="E2" s="17">
        <f>'DESVIOS-PADRÕES'!D3</f>
        <v>0</v>
      </c>
      <c r="F2" s="16">
        <v>13.166</v>
      </c>
      <c r="G2" s="18">
        <f>'DESVIOS-PADRÕES'!L3</f>
        <v>0</v>
      </c>
    </row>
    <row r="3" spans="1:16" x14ac:dyDescent="0.25">
      <c r="A3" s="15">
        <f>'DESVIOS-PADRÕES'!A4</f>
        <v>0</v>
      </c>
      <c r="B3" s="16">
        <v>6945371.1229999997</v>
      </c>
      <c r="C3" s="17">
        <f>'DESVIOS-PADRÕES'!H4</f>
        <v>1.9E-2</v>
      </c>
      <c r="D3" s="16">
        <v>742700.66799999995</v>
      </c>
      <c r="E3" s="17">
        <f>'DESVIOS-PADRÕES'!D4</f>
        <v>0</v>
      </c>
      <c r="F3" s="16">
        <v>13.281000000000001</v>
      </c>
      <c r="G3" s="18">
        <f>'DESVIOS-PADRÕES'!L4</f>
        <v>0</v>
      </c>
    </row>
    <row r="4" spans="1:16" x14ac:dyDescent="0.25">
      <c r="A4" s="15">
        <f>'DESVIOS-PADRÕES'!A5</f>
        <v>0</v>
      </c>
      <c r="B4" s="16">
        <v>6945345.1160000004</v>
      </c>
      <c r="C4" s="17">
        <f>'DESVIOS-PADRÕES'!H5</f>
        <v>1.9E-2</v>
      </c>
      <c r="D4" s="16">
        <v>742688.26699999999</v>
      </c>
      <c r="E4" s="17">
        <f>'DESVIOS-PADRÕES'!D5</f>
        <v>0</v>
      </c>
      <c r="F4" s="16">
        <v>13.14</v>
      </c>
      <c r="G4" s="18">
        <f>'DESVIOS-PADRÕES'!L5</f>
        <v>0</v>
      </c>
    </row>
    <row r="5" spans="1:16" x14ac:dyDescent="0.25">
      <c r="A5" s="15">
        <f>'DESVIOS-PADRÕES'!A6</f>
        <v>0</v>
      </c>
      <c r="B5" s="16">
        <v>6945342.2529999996</v>
      </c>
      <c r="C5" s="17">
        <f>'DESVIOS-PADRÕES'!H6</f>
        <v>1.9E-2</v>
      </c>
      <c r="D5" s="16">
        <v>742687.88800000004</v>
      </c>
      <c r="E5" s="17">
        <f>'DESVIOS-PADRÕES'!D6</f>
        <v>0</v>
      </c>
      <c r="F5" s="16">
        <v>13.166</v>
      </c>
      <c r="G5" s="18">
        <f>'DESVIOS-PADRÕES'!L6</f>
        <v>0</v>
      </c>
    </row>
    <row r="6" spans="1:16" x14ac:dyDescent="0.25">
      <c r="A6" s="15">
        <f>'DESVIOS-PADRÕES'!A7</f>
        <v>0</v>
      </c>
      <c r="B6" s="16">
        <v>6945341.1449999996</v>
      </c>
      <c r="C6" s="17">
        <f>'DESVIOS-PADRÕES'!H7</f>
        <v>1.9E-2</v>
      </c>
      <c r="D6" s="16">
        <v>742687.45</v>
      </c>
      <c r="E6" s="17">
        <f>'DESVIOS-PADRÕES'!D7</f>
        <v>0</v>
      </c>
      <c r="F6" s="16">
        <v>13.172000000000001</v>
      </c>
      <c r="G6" s="18">
        <f>'DESVIOS-PADRÕES'!L7</f>
        <v>0</v>
      </c>
      <c r="P6" s="13"/>
    </row>
    <row r="7" spans="1:16" x14ac:dyDescent="0.25">
      <c r="A7" s="15">
        <f>'DESVIOS-PADRÕES'!A8</f>
        <v>0</v>
      </c>
      <c r="B7" s="16">
        <v>6945338.8380000005</v>
      </c>
      <c r="C7" s="17">
        <f>'DESVIOS-PADRÕES'!H8</f>
        <v>1.9E-2</v>
      </c>
      <c r="D7" s="16">
        <v>742686.04799999995</v>
      </c>
      <c r="E7" s="17">
        <f>'DESVIOS-PADRÕES'!D8</f>
        <v>0</v>
      </c>
      <c r="F7" s="16">
        <v>13.176</v>
      </c>
      <c r="G7" s="18">
        <f>'DESVIOS-PADRÕES'!L8</f>
        <v>0</v>
      </c>
    </row>
    <row r="8" spans="1:16" x14ac:dyDescent="0.25">
      <c r="A8" s="15">
        <f>'DESVIOS-PADRÕES'!A9</f>
        <v>0</v>
      </c>
      <c r="B8" s="16">
        <v>6945336.2989999996</v>
      </c>
      <c r="C8" s="17">
        <f>'DESVIOS-PADRÕES'!H9</f>
        <v>1.9E-2</v>
      </c>
      <c r="D8" s="16">
        <v>742684.03899999999</v>
      </c>
      <c r="E8" s="17">
        <f>'DESVIOS-PADRÕES'!D9</f>
        <v>0</v>
      </c>
      <c r="F8" s="16">
        <v>13.119</v>
      </c>
      <c r="G8" s="18">
        <f>'DESVIOS-PADRÕES'!L9</f>
        <v>0</v>
      </c>
    </row>
    <row r="9" spans="1:16" x14ac:dyDescent="0.25">
      <c r="A9" s="15">
        <f>'DESVIOS-PADRÕES'!A10</f>
        <v>0</v>
      </c>
      <c r="B9" s="16">
        <v>6945334.4910000004</v>
      </c>
      <c r="C9" s="17">
        <f>'DESVIOS-PADRÕES'!H10</f>
        <v>1.9E-2</v>
      </c>
      <c r="D9" s="16">
        <v>742682.25899999996</v>
      </c>
      <c r="E9" s="17">
        <f>'DESVIOS-PADRÕES'!D10</f>
        <v>0</v>
      </c>
      <c r="F9" s="16">
        <v>13.122</v>
      </c>
      <c r="G9" s="18">
        <f>'DESVIOS-PADRÕES'!L10</f>
        <v>0</v>
      </c>
    </row>
    <row r="10" spans="1:16" x14ac:dyDescent="0.25">
      <c r="A10" s="15">
        <f>'DESVIOS-PADRÕES'!A11</f>
        <v>0</v>
      </c>
      <c r="B10" s="16">
        <v>6945332.8169999998</v>
      </c>
      <c r="C10" s="17">
        <f>'DESVIOS-PADRÕES'!H11</f>
        <v>1.9E-2</v>
      </c>
      <c r="D10" s="16">
        <v>742680.43700000003</v>
      </c>
      <c r="E10" s="17">
        <f>'DESVIOS-PADRÕES'!D11</f>
        <v>0</v>
      </c>
      <c r="F10" s="16">
        <v>13.135</v>
      </c>
      <c r="G10" s="18">
        <f>'DESVIOS-PADRÕES'!L11</f>
        <v>0</v>
      </c>
    </row>
    <row r="11" spans="1:16" x14ac:dyDescent="0.25">
      <c r="A11" s="15">
        <f>'DESVIOS-PADRÕES'!A12</f>
        <v>0</v>
      </c>
      <c r="B11" s="16">
        <v>6945331.2869999995</v>
      </c>
      <c r="C11" s="17">
        <f>'DESVIOS-PADRÕES'!H12</f>
        <v>1.9E-2</v>
      </c>
      <c r="D11" s="16">
        <v>742678.48300000001</v>
      </c>
      <c r="E11" s="17">
        <f>'DESVIOS-PADRÕES'!D12</f>
        <v>0</v>
      </c>
      <c r="F11" s="16">
        <v>13.124000000000001</v>
      </c>
      <c r="G11" s="18">
        <f>'DESVIOS-PADRÕES'!L12</f>
        <v>0</v>
      </c>
    </row>
    <row r="12" spans="1:16" x14ac:dyDescent="0.25">
      <c r="A12" s="15">
        <f>'DESVIOS-PADRÕES'!A13</f>
        <v>0</v>
      </c>
      <c r="B12" s="16">
        <v>6945329.9110000003</v>
      </c>
      <c r="C12" s="17">
        <f>'DESVIOS-PADRÕES'!H13</f>
        <v>1.9E-2</v>
      </c>
      <c r="D12" s="16">
        <v>742676.41099999996</v>
      </c>
      <c r="E12" s="17">
        <f>'DESVIOS-PADRÕES'!D13</f>
        <v>0</v>
      </c>
      <c r="F12" s="16">
        <v>13.127000000000001</v>
      </c>
      <c r="G12" s="18">
        <f>'DESVIOS-PADRÕES'!L13</f>
        <v>0</v>
      </c>
    </row>
    <row r="13" spans="1:16" x14ac:dyDescent="0.25">
      <c r="A13" s="15">
        <f>'DESVIOS-PADRÕES'!A14</f>
        <v>0</v>
      </c>
      <c r="B13" s="16">
        <v>6945327.9479999999</v>
      </c>
      <c r="C13" s="17">
        <f>'DESVIOS-PADRÕES'!H14</f>
        <v>1.9E-2</v>
      </c>
      <c r="D13" s="16">
        <v>742672.26</v>
      </c>
      <c r="E13" s="17">
        <f>'DESVIOS-PADRÕES'!D14</f>
        <v>0</v>
      </c>
      <c r="F13" s="16">
        <v>13.112</v>
      </c>
      <c r="G13" s="18">
        <f>'DESVIOS-PADRÕES'!L14</f>
        <v>0</v>
      </c>
    </row>
    <row r="14" spans="1:16" x14ac:dyDescent="0.25">
      <c r="A14" s="15">
        <f>'DESVIOS-PADRÕES'!A15</f>
        <v>0</v>
      </c>
      <c r="B14" s="16">
        <v>6945326.4589999998</v>
      </c>
      <c r="C14" s="17">
        <f>'DESVIOS-PADRÕES'!H15</f>
        <v>1.9E-2</v>
      </c>
      <c r="D14" s="16">
        <v>742667.56700000004</v>
      </c>
      <c r="E14" s="17">
        <f>'DESVIOS-PADRÕES'!D15</f>
        <v>0</v>
      </c>
      <c r="F14" s="16">
        <v>13.1</v>
      </c>
      <c r="G14" s="18">
        <f>'DESVIOS-PADRÕES'!L15</f>
        <v>0</v>
      </c>
    </row>
    <row r="15" spans="1:16" x14ac:dyDescent="0.25">
      <c r="A15" s="15">
        <f>'DESVIOS-PADRÕES'!A16</f>
        <v>0</v>
      </c>
      <c r="B15" s="16">
        <v>6945325.8279999997</v>
      </c>
      <c r="C15" s="17">
        <f>'DESVIOS-PADRÕES'!H16</f>
        <v>1.9E-2</v>
      </c>
      <c r="D15" s="16">
        <v>742662.848</v>
      </c>
      <c r="E15" s="17">
        <f>'DESVIOS-PADRÕES'!D16</f>
        <v>0</v>
      </c>
      <c r="F15" s="16">
        <v>13.116</v>
      </c>
      <c r="G15" s="18">
        <f>'DESVIOS-PADRÕES'!L16</f>
        <v>0</v>
      </c>
    </row>
    <row r="16" spans="1:16" x14ac:dyDescent="0.25">
      <c r="A16" s="15">
        <f>'DESVIOS-PADRÕES'!A17</f>
        <v>0</v>
      </c>
      <c r="B16" s="16">
        <v>6945325.8609999996</v>
      </c>
      <c r="C16" s="17">
        <f>'DESVIOS-PADRÕES'!H17</f>
        <v>1.9E-2</v>
      </c>
      <c r="D16" s="16">
        <v>742657.84199999995</v>
      </c>
      <c r="E16" s="17">
        <f>'DESVIOS-PADRÕES'!D17</f>
        <v>0</v>
      </c>
      <c r="F16" s="16">
        <v>13.103999999999999</v>
      </c>
      <c r="G16" s="18">
        <f>'DESVIOS-PADRÕES'!L17</f>
        <v>0</v>
      </c>
    </row>
    <row r="17" spans="1:7" x14ac:dyDescent="0.25">
      <c r="A17" s="15">
        <f>'DESVIOS-PADRÕES'!A18</f>
        <v>0</v>
      </c>
      <c r="B17" s="16">
        <v>6945326.6500000004</v>
      </c>
      <c r="C17" s="17">
        <f>'DESVIOS-PADRÕES'!H18</f>
        <v>1.9E-2</v>
      </c>
      <c r="D17" s="16">
        <v>742652.92799999996</v>
      </c>
      <c r="E17" s="17">
        <f>'DESVIOS-PADRÕES'!D18</f>
        <v>0</v>
      </c>
      <c r="F17" s="16">
        <v>13.097</v>
      </c>
      <c r="G17" s="18">
        <f>'DESVIOS-PADRÕES'!L18</f>
        <v>0</v>
      </c>
    </row>
    <row r="18" spans="1:7" x14ac:dyDescent="0.25">
      <c r="A18" s="15">
        <f>'DESVIOS-PADRÕES'!A19</f>
        <v>0</v>
      </c>
      <c r="B18" s="16">
        <v>6945327.3739999998</v>
      </c>
      <c r="C18" s="17">
        <f>'DESVIOS-PADRÕES'!H19</f>
        <v>1.9E-2</v>
      </c>
      <c r="D18" s="16">
        <v>742650.42299999995</v>
      </c>
      <c r="E18" s="17">
        <f>'DESVIOS-PADRÕES'!D19</f>
        <v>0</v>
      </c>
      <c r="F18" s="16">
        <v>13.084</v>
      </c>
      <c r="G18" s="18">
        <f>'DESVIOS-PADRÕES'!L19</f>
        <v>0</v>
      </c>
    </row>
    <row r="19" spans="1:7" x14ac:dyDescent="0.25">
      <c r="A19" s="15">
        <f>'DESVIOS-PADRÕES'!A20</f>
        <v>0</v>
      </c>
      <c r="B19" s="16">
        <v>6945328.3289999999</v>
      </c>
      <c r="C19" s="17">
        <f>'DESVIOS-PADRÕES'!H20</f>
        <v>1.9E-2</v>
      </c>
      <c r="D19" s="16">
        <v>742648.09</v>
      </c>
      <c r="E19" s="17">
        <f>'DESVIOS-PADRÕES'!D20</f>
        <v>0</v>
      </c>
      <c r="F19" s="16">
        <v>13.076000000000001</v>
      </c>
      <c r="G19" s="18">
        <f>'DESVIOS-PADRÕES'!L20</f>
        <v>0</v>
      </c>
    </row>
    <row r="20" spans="1:7" x14ac:dyDescent="0.25">
      <c r="A20" s="15">
        <f>'DESVIOS-PADRÕES'!A21</f>
        <v>0</v>
      </c>
      <c r="B20" s="16">
        <v>6945329.4670000002</v>
      </c>
      <c r="C20" s="17">
        <f>'DESVIOS-PADRÕES'!H21</f>
        <v>1.9E-2</v>
      </c>
      <c r="D20" s="16">
        <v>742645.86499999999</v>
      </c>
      <c r="E20" s="17">
        <f>'DESVIOS-PADRÕES'!D21</f>
        <v>0</v>
      </c>
      <c r="F20" s="16">
        <v>13.099</v>
      </c>
      <c r="G20" s="18">
        <f>'DESVIOS-PADRÕES'!L21</f>
        <v>0</v>
      </c>
    </row>
    <row r="21" spans="1:7" x14ac:dyDescent="0.25">
      <c r="A21" s="15">
        <f>'DESVIOS-PADRÕES'!A22</f>
        <v>0</v>
      </c>
      <c r="B21" s="16">
        <v>6945330.7029999997</v>
      </c>
      <c r="C21" s="17">
        <f>'DESVIOS-PADRÕES'!H22</f>
        <v>1.9E-2</v>
      </c>
      <c r="D21" s="16">
        <v>742643.728</v>
      </c>
      <c r="E21" s="17">
        <f>'DESVIOS-PADRÕES'!D22</f>
        <v>0</v>
      </c>
      <c r="F21" s="16">
        <v>13.113</v>
      </c>
      <c r="G21" s="18">
        <f>'DESVIOS-PADRÕES'!L22</f>
        <v>0</v>
      </c>
    </row>
    <row r="22" spans="1:7" x14ac:dyDescent="0.25">
      <c r="A22" s="15">
        <f>'DESVIOS-PADRÕES'!A23</f>
        <v>0</v>
      </c>
      <c r="B22" s="16">
        <v>6945332.1050000004</v>
      </c>
      <c r="C22" s="17">
        <f>'DESVIOS-PADRÕES'!H23</f>
        <v>1.9E-2</v>
      </c>
      <c r="D22" s="16">
        <v>742641.68599999999</v>
      </c>
      <c r="E22" s="17">
        <f>'DESVIOS-PADRÕES'!D23</f>
        <v>0</v>
      </c>
      <c r="F22" s="16">
        <v>13.106</v>
      </c>
      <c r="G22" s="18">
        <f>'DESVIOS-PADRÕES'!L23</f>
        <v>0</v>
      </c>
    </row>
    <row r="23" spans="1:7" x14ac:dyDescent="0.25">
      <c r="A23" s="15">
        <f>'DESVIOS-PADRÕES'!A24</f>
        <v>0</v>
      </c>
      <c r="B23" s="16">
        <v>6945333.7769999998</v>
      </c>
      <c r="C23" s="17">
        <f>'DESVIOS-PADRÕES'!H24</f>
        <v>1.9E-2</v>
      </c>
      <c r="D23" s="16">
        <v>742639.69499999995</v>
      </c>
      <c r="E23" s="17">
        <f>'DESVIOS-PADRÕES'!D24</f>
        <v>0</v>
      </c>
      <c r="F23" s="16">
        <v>13.114000000000001</v>
      </c>
      <c r="G23" s="18">
        <f>'DESVIOS-PADRÕES'!L24</f>
        <v>0</v>
      </c>
    </row>
    <row r="24" spans="1:7" x14ac:dyDescent="0.25">
      <c r="A24" s="15">
        <f>'DESVIOS-PADRÕES'!A25</f>
        <v>0</v>
      </c>
      <c r="B24" s="16">
        <v>6945335.4840000002</v>
      </c>
      <c r="C24" s="17">
        <f>'DESVIOS-PADRÕES'!H25</f>
        <v>1.9E-2</v>
      </c>
      <c r="D24" s="16">
        <v>742637.96600000001</v>
      </c>
      <c r="E24" s="17">
        <f>'DESVIOS-PADRÕES'!D25</f>
        <v>0</v>
      </c>
      <c r="F24" s="16">
        <v>13.076000000000001</v>
      </c>
      <c r="G24" s="18">
        <f>'DESVIOS-PADRÕES'!L25</f>
        <v>0</v>
      </c>
    </row>
    <row r="25" spans="1:7" x14ac:dyDescent="0.25">
      <c r="A25" s="15">
        <f>'DESVIOS-PADRÕES'!A26</f>
        <v>0</v>
      </c>
      <c r="B25" s="16">
        <v>6945337.3619999997</v>
      </c>
      <c r="C25" s="17">
        <f>'DESVIOS-PADRÕES'!H26</f>
        <v>1.9E-2</v>
      </c>
      <c r="D25" s="16">
        <v>742636.3</v>
      </c>
      <c r="E25" s="17">
        <f>'DESVIOS-PADRÕES'!D26</f>
        <v>0</v>
      </c>
      <c r="F25" s="16">
        <v>13.101000000000001</v>
      </c>
      <c r="G25" s="18">
        <f>'DESVIOS-PADRÕES'!L26</f>
        <v>0</v>
      </c>
    </row>
    <row r="26" spans="1:7" x14ac:dyDescent="0.25">
      <c r="A26" s="15">
        <f>'DESVIOS-PADRÕES'!A27</f>
        <v>0</v>
      </c>
      <c r="B26" s="16">
        <v>6945339.3890000004</v>
      </c>
      <c r="C26" s="17">
        <f>'DESVIOS-PADRÕES'!H27</f>
        <v>1.9E-2</v>
      </c>
      <c r="D26" s="16">
        <v>742634.85</v>
      </c>
      <c r="E26" s="17">
        <f>'DESVIOS-PADRÕES'!D27</f>
        <v>0</v>
      </c>
      <c r="F26" s="16">
        <v>13.081</v>
      </c>
      <c r="G26" s="18">
        <f>'DESVIOS-PADRÕES'!L27</f>
        <v>0</v>
      </c>
    </row>
    <row r="27" spans="1:7" x14ac:dyDescent="0.25">
      <c r="A27" s="15">
        <f>'DESVIOS-PADRÕES'!A28</f>
        <v>0</v>
      </c>
      <c r="B27" s="16">
        <v>6945341.5789999999</v>
      </c>
      <c r="C27" s="17">
        <f>'DESVIOS-PADRÕES'!H28</f>
        <v>1.9E-2</v>
      </c>
      <c r="D27" s="16">
        <v>742633.505</v>
      </c>
      <c r="E27" s="17">
        <f>'DESVIOS-PADRÕES'!D28</f>
        <v>0</v>
      </c>
      <c r="F27" s="16">
        <v>13.103</v>
      </c>
      <c r="G27" s="18">
        <f>'DESVIOS-PADRÕES'!L28</f>
        <v>0</v>
      </c>
    </row>
    <row r="28" spans="1:7" x14ac:dyDescent="0.25">
      <c r="A28" s="15">
        <f>'DESVIOS-PADRÕES'!A29</f>
        <v>0</v>
      </c>
      <c r="B28" s="16">
        <v>6945343.7000000002</v>
      </c>
      <c r="C28" s="17">
        <f>'DESVIOS-PADRÕES'!H29</f>
        <v>1.9E-2</v>
      </c>
      <c r="D28" s="16">
        <v>742632.37199999997</v>
      </c>
      <c r="E28" s="17">
        <f>'DESVIOS-PADRÕES'!D29</f>
        <v>0</v>
      </c>
      <c r="F28" s="16">
        <v>13.116</v>
      </c>
      <c r="G28" s="18">
        <f>'DESVIOS-PADRÕES'!L29</f>
        <v>0</v>
      </c>
    </row>
    <row r="29" spans="1:7" x14ac:dyDescent="0.25">
      <c r="A29" s="15">
        <f>'DESVIOS-PADRÕES'!A30</f>
        <v>0</v>
      </c>
      <c r="B29" s="16">
        <v>6945345.9989999998</v>
      </c>
      <c r="C29" s="17">
        <f>'DESVIOS-PADRÕES'!H30</f>
        <v>1.9E-2</v>
      </c>
      <c r="D29" s="16">
        <v>742631.41599999997</v>
      </c>
      <c r="E29" s="17">
        <f>'DESVIOS-PADRÕES'!D30</f>
        <v>0</v>
      </c>
      <c r="F29" s="16">
        <v>13.162000000000001</v>
      </c>
      <c r="G29" s="18">
        <f>'DESVIOS-PADRÕES'!L30</f>
        <v>0</v>
      </c>
    </row>
    <row r="30" spans="1:7" x14ac:dyDescent="0.25">
      <c r="A30" s="15">
        <f>'DESVIOS-PADRÕES'!A31</f>
        <v>0</v>
      </c>
      <c r="B30" s="16">
        <v>6945348.4220000003</v>
      </c>
      <c r="C30" s="17">
        <f>'DESVIOS-PADRÕES'!H31</f>
        <v>1.9E-2</v>
      </c>
      <c r="D30" s="16">
        <v>742630.60499999998</v>
      </c>
      <c r="E30" s="17">
        <f>'DESVIOS-PADRÕES'!D31</f>
        <v>0</v>
      </c>
      <c r="F30" s="16">
        <v>13.121</v>
      </c>
      <c r="G30" s="18">
        <f>'DESVIOS-PADRÕES'!L31</f>
        <v>0</v>
      </c>
    </row>
    <row r="31" spans="1:7" x14ac:dyDescent="0.25">
      <c r="A31" s="15">
        <f>'DESVIOS-PADRÕES'!A32</f>
        <v>0</v>
      </c>
      <c r="B31" s="16">
        <v>6945350.8509999998</v>
      </c>
      <c r="C31" s="17">
        <f>'DESVIOS-PADRÕES'!H32</f>
        <v>1.9E-2</v>
      </c>
      <c r="D31" s="16">
        <v>742630.08200000005</v>
      </c>
      <c r="E31" s="17">
        <f>'DESVIOS-PADRÕES'!D32</f>
        <v>0</v>
      </c>
      <c r="F31" s="16">
        <v>13.090999999999999</v>
      </c>
      <c r="G31" s="18">
        <f>'DESVIOS-PADRÕES'!L32</f>
        <v>0</v>
      </c>
    </row>
    <row r="32" spans="1:7" x14ac:dyDescent="0.25">
      <c r="A32" s="15">
        <f>'DESVIOS-PADRÕES'!A33</f>
        <v>0</v>
      </c>
      <c r="B32" s="16">
        <v>6945353.3229999999</v>
      </c>
      <c r="C32" s="17">
        <f>'DESVIOS-PADRÕES'!H33</f>
        <v>1.9E-2</v>
      </c>
      <c r="D32" s="16">
        <v>742629.68099999998</v>
      </c>
      <c r="E32" s="17">
        <f>'DESVIOS-PADRÕES'!D33</f>
        <v>0</v>
      </c>
      <c r="F32" s="16">
        <v>13.071999999999999</v>
      </c>
      <c r="G32" s="18">
        <f>'DESVIOS-PADRÕES'!L33</f>
        <v>0</v>
      </c>
    </row>
    <row r="33" spans="1:7" x14ac:dyDescent="0.25">
      <c r="A33" s="15">
        <f>'DESVIOS-PADRÕES'!A34</f>
        <v>0</v>
      </c>
      <c r="B33" s="16">
        <v>6945355.835</v>
      </c>
      <c r="C33" s="17">
        <f>'DESVIOS-PADRÕES'!H34</f>
        <v>1.9E-2</v>
      </c>
      <c r="D33" s="16">
        <v>742629.52800000005</v>
      </c>
      <c r="E33" s="17">
        <f>'DESVIOS-PADRÕES'!D34</f>
        <v>0</v>
      </c>
      <c r="F33" s="16">
        <v>13.111000000000001</v>
      </c>
      <c r="G33" s="18">
        <f>'DESVIOS-PADRÕES'!L34</f>
        <v>0</v>
      </c>
    </row>
    <row r="34" spans="1:7" x14ac:dyDescent="0.25">
      <c r="A34" s="15">
        <f>'DESVIOS-PADRÕES'!A35</f>
        <v>0</v>
      </c>
      <c r="B34" s="16">
        <v>6945358.409</v>
      </c>
      <c r="C34" s="17">
        <f>'DESVIOS-PADRÕES'!H35</f>
        <v>1.9E-2</v>
      </c>
      <c r="D34" s="16">
        <v>742629.49800000002</v>
      </c>
      <c r="E34" s="17">
        <f>'DESVIOS-PADRÕES'!D35</f>
        <v>0</v>
      </c>
      <c r="F34" s="16">
        <v>13.14</v>
      </c>
      <c r="G34" s="18">
        <f>'DESVIOS-PADRÕES'!L35</f>
        <v>0</v>
      </c>
    </row>
    <row r="35" spans="1:7" x14ac:dyDescent="0.25">
      <c r="A35" s="15">
        <f>'DESVIOS-PADRÕES'!A36</f>
        <v>0</v>
      </c>
      <c r="B35" s="16">
        <v>6945376.8530000001</v>
      </c>
      <c r="C35" s="17">
        <f>'DESVIOS-PADRÕES'!H36</f>
        <v>1.9E-2</v>
      </c>
      <c r="D35" s="16">
        <v>742631.06400000001</v>
      </c>
      <c r="E35" s="17">
        <f>'DESVIOS-PADRÕES'!D36</f>
        <v>0</v>
      </c>
      <c r="F35" s="16">
        <v>13.180999999999999</v>
      </c>
      <c r="G35" s="18">
        <f>'DESVIOS-PADRÕES'!L36</f>
        <v>0</v>
      </c>
    </row>
    <row r="36" spans="1:7" x14ac:dyDescent="0.25">
      <c r="A36" s="15">
        <f>'DESVIOS-PADRÕES'!A37</f>
        <v>0</v>
      </c>
      <c r="B36" s="16">
        <v>6945376.4170000004</v>
      </c>
      <c r="C36" s="17">
        <f>'DESVIOS-PADRÕES'!H37</f>
        <v>1.9E-2</v>
      </c>
      <c r="D36" s="16">
        <v>742632.09900000005</v>
      </c>
      <c r="E36" s="17">
        <f>'DESVIOS-PADRÕES'!D37</f>
        <v>0</v>
      </c>
      <c r="F36" s="16">
        <v>13.092000000000001</v>
      </c>
      <c r="G36" s="18">
        <f>'DESVIOS-PADRÕES'!L37</f>
        <v>0</v>
      </c>
    </row>
    <row r="37" spans="1:7" x14ac:dyDescent="0.25">
      <c r="A37" s="15">
        <f>'DESVIOS-PADRÕES'!A38</f>
        <v>0</v>
      </c>
      <c r="B37" s="16">
        <v>6945330.3779999996</v>
      </c>
      <c r="C37" s="17">
        <f>'DESVIOS-PADRÕES'!H38</f>
        <v>1.9E-2</v>
      </c>
      <c r="D37" s="16">
        <v>742632.402</v>
      </c>
      <c r="E37" s="17">
        <f>'DESVIOS-PADRÕES'!D38</f>
        <v>0</v>
      </c>
      <c r="F37" s="16">
        <v>13.221</v>
      </c>
      <c r="G37" s="18">
        <f>'DESVIOS-PADRÕES'!L38</f>
        <v>0</v>
      </c>
    </row>
    <row r="38" spans="1:7" x14ac:dyDescent="0.25">
      <c r="A38" s="15">
        <f>'DESVIOS-PADRÕES'!A39</f>
        <v>0</v>
      </c>
      <c r="B38" s="16">
        <v>6945328.3119999999</v>
      </c>
      <c r="C38" s="17">
        <f>'DESVIOS-PADRÕES'!H39</f>
        <v>1.9E-2</v>
      </c>
      <c r="D38" s="16">
        <v>742634.46100000001</v>
      </c>
      <c r="E38" s="17">
        <f>'DESVIOS-PADRÕES'!D39</f>
        <v>0</v>
      </c>
      <c r="F38" s="16">
        <v>13.231999999999999</v>
      </c>
      <c r="G38" s="18">
        <f>'DESVIOS-PADRÕES'!L39</f>
        <v>0</v>
      </c>
    </row>
    <row r="39" spans="1:7" x14ac:dyDescent="0.25">
      <c r="A39" s="15">
        <f>'DESVIOS-PADRÕES'!A40</f>
        <v>0</v>
      </c>
      <c r="B39" s="16">
        <v>6945324.8260000004</v>
      </c>
      <c r="C39" s="17">
        <f>'DESVIOS-PADRÕES'!H40</f>
        <v>1.9E-2</v>
      </c>
      <c r="D39" s="16">
        <v>742638.91099999996</v>
      </c>
      <c r="E39" s="17">
        <f>'DESVIOS-PADRÕES'!D40</f>
        <v>0</v>
      </c>
      <c r="F39" s="16">
        <v>13.228999999999999</v>
      </c>
      <c r="G39" s="18">
        <f>'DESVIOS-PADRÕES'!L40</f>
        <v>0</v>
      </c>
    </row>
    <row r="40" spans="1:7" x14ac:dyDescent="0.25">
      <c r="A40" s="15">
        <f>'DESVIOS-PADRÕES'!A41</f>
        <v>0</v>
      </c>
      <c r="B40" s="16">
        <v>6945321.2740000002</v>
      </c>
      <c r="C40" s="17">
        <f>'DESVIOS-PADRÕES'!H41</f>
        <v>1.9E-2</v>
      </c>
      <c r="D40" s="16">
        <v>742645.18900000001</v>
      </c>
      <c r="E40" s="17">
        <f>'DESVIOS-PADRÕES'!D41</f>
        <v>0</v>
      </c>
      <c r="F40" s="16">
        <v>13.206</v>
      </c>
      <c r="G40" s="18">
        <f>'DESVIOS-PADRÕES'!L41</f>
        <v>0</v>
      </c>
    </row>
    <row r="41" spans="1:7" x14ac:dyDescent="0.25">
      <c r="A41" s="15">
        <f>'DESVIOS-PADRÕES'!A42</f>
        <v>0</v>
      </c>
      <c r="B41" s="16">
        <v>6945318.5800000001</v>
      </c>
      <c r="C41" s="17">
        <f>'DESVIOS-PADRÕES'!H42</f>
        <v>1.9E-2</v>
      </c>
      <c r="D41" s="16">
        <v>742654.81900000002</v>
      </c>
      <c r="E41" s="17">
        <f>'DESVIOS-PADRÕES'!D42</f>
        <v>0</v>
      </c>
      <c r="F41" s="16">
        <v>13.231999999999999</v>
      </c>
      <c r="G41" s="18">
        <f>'DESVIOS-PADRÕES'!L42</f>
        <v>0</v>
      </c>
    </row>
    <row r="42" spans="1:7" x14ac:dyDescent="0.25">
      <c r="A42" s="15">
        <f>'DESVIOS-PADRÕES'!A43</f>
        <v>0</v>
      </c>
      <c r="B42" s="16">
        <v>6945318.6310000001</v>
      </c>
      <c r="C42" s="17">
        <f>'DESVIOS-PADRÕES'!H43</f>
        <v>1.9E-2</v>
      </c>
      <c r="D42" s="16">
        <v>742666.64500000002</v>
      </c>
      <c r="E42" s="17">
        <f>'DESVIOS-PADRÕES'!D43</f>
        <v>0</v>
      </c>
      <c r="F42" s="16">
        <v>13.257</v>
      </c>
      <c r="G42" s="18">
        <f>'DESVIOS-PADRÕES'!L43</f>
        <v>0</v>
      </c>
    </row>
    <row r="43" spans="1:7" x14ac:dyDescent="0.25">
      <c r="A43" s="15">
        <f>'DESVIOS-PADRÕES'!A44</f>
        <v>0</v>
      </c>
      <c r="B43" s="16">
        <v>6945322.1579999998</v>
      </c>
      <c r="C43" s="17">
        <f>'DESVIOS-PADRÕES'!H44</f>
        <v>1.9E-2</v>
      </c>
      <c r="D43" s="16">
        <v>742677.78200000001</v>
      </c>
      <c r="E43" s="17">
        <f>'DESVIOS-PADRÕES'!D44</f>
        <v>0</v>
      </c>
      <c r="F43" s="16">
        <v>13.239000000000001</v>
      </c>
      <c r="G43" s="18">
        <f>'DESVIOS-PADRÕES'!L44</f>
        <v>0</v>
      </c>
    </row>
    <row r="44" spans="1:7" x14ac:dyDescent="0.25">
      <c r="A44" s="15">
        <f>'DESVIOS-PADRÕES'!A45</f>
        <v>0</v>
      </c>
      <c r="B44" s="16">
        <v>6945325.8260000004</v>
      </c>
      <c r="C44" s="17">
        <f>'DESVIOS-PADRÕES'!H45</f>
        <v>1.9E-2</v>
      </c>
      <c r="D44" s="16">
        <v>742696.82900000003</v>
      </c>
      <c r="E44" s="17">
        <f>'DESVIOS-PADRÕES'!D45</f>
        <v>0</v>
      </c>
      <c r="F44" s="16">
        <v>13.37</v>
      </c>
      <c r="G44" s="18">
        <f>'DESVIOS-PADRÕES'!L45</f>
        <v>0</v>
      </c>
    </row>
    <row r="45" spans="1:7" x14ac:dyDescent="0.25">
      <c r="A45" s="15">
        <f>'DESVIOS-PADRÕES'!A46</f>
        <v>0</v>
      </c>
      <c r="B45" s="16">
        <v>6945371.0880000005</v>
      </c>
      <c r="C45" s="17">
        <f>'DESVIOS-PADRÕES'!H46</f>
        <v>1.9E-2</v>
      </c>
      <c r="D45" s="16">
        <v>742689.36100000003</v>
      </c>
      <c r="E45" s="17">
        <f>'DESVIOS-PADRÕES'!D46</f>
        <v>0</v>
      </c>
      <c r="F45" s="16">
        <v>13.151999999999999</v>
      </c>
      <c r="G45" s="18">
        <f>'DESVIOS-PADRÕES'!L46</f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DESVIOS-PADRÕES</vt:lpstr>
      <vt:lpstr>PARA TXT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Reviewer</cp:lastModifiedBy>
  <dcterms:created xsi:type="dcterms:W3CDTF">2019-11-27T14:02:36Z</dcterms:created>
  <dcterms:modified xsi:type="dcterms:W3CDTF">2023-08-24T16:43:31Z</dcterms:modified>
</cp:coreProperties>
</file>